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19公开定稿\2019年决算公开\"/>
    </mc:Choice>
  </mc:AlternateContent>
  <bookViews>
    <workbookView xWindow="0" yWindow="0" windowWidth="21600" windowHeight="10740"/>
  </bookViews>
  <sheets>
    <sheet name="附件1" sheetId="1" r:id="rId1"/>
  </sheets>
  <definedNames>
    <definedName name="_xlnm._FilterDatabase" localSheetId="0" hidden="1">附件1!$A$9:$I$39</definedName>
    <definedName name="_xlnm.Print_Area" localSheetId="0">附件1!$A$1:$I$34</definedName>
    <definedName name="_xlnm.Print_Titles" localSheetId="0">附件1!$8:$8</definedName>
  </definedNames>
  <calcPr calcId="152511"/>
</workbook>
</file>

<file path=xl/calcChain.xml><?xml version="1.0" encoding="utf-8"?>
<calcChain xmlns="http://schemas.openxmlformats.org/spreadsheetml/2006/main">
  <c r="I29" i="1" l="1"/>
  <c r="I23" i="1"/>
  <c r="I15" i="1"/>
  <c r="G12" i="1"/>
  <c r="I11" i="1"/>
  <c r="E7" i="1"/>
  <c r="D7" i="1"/>
  <c r="F7" i="1" l="1"/>
  <c r="G7" i="1" s="1"/>
  <c r="I39" i="1"/>
</calcChain>
</file>

<file path=xl/sharedStrings.xml><?xml version="1.0" encoding="utf-8"?>
<sst xmlns="http://schemas.openxmlformats.org/spreadsheetml/2006/main" count="99" uniqueCount="79">
  <si>
    <r>
      <rPr>
        <sz val="12"/>
        <color theme="1"/>
        <rFont val="仿宋_GB2312"/>
        <charset val="134"/>
      </rPr>
      <t>附件</t>
    </r>
    <r>
      <rPr>
        <sz val="12"/>
        <color theme="1"/>
        <rFont val="Arial Narrow"/>
        <family val="2"/>
      </rPr>
      <t>1</t>
    </r>
  </si>
  <si>
    <r>
      <rPr>
        <sz val="16"/>
        <color theme="1"/>
        <rFont val="Arial Narrow"/>
        <family val="2"/>
      </rPr>
      <t>2019</t>
    </r>
    <r>
      <rPr>
        <sz val="16"/>
        <color theme="1"/>
        <rFont val="仿宋_GB2312"/>
        <charset val="134"/>
      </rPr>
      <t>年度湖北省统计局部门整体支出绩效自评表</t>
    </r>
  </si>
  <si>
    <r>
      <rPr>
        <sz val="12"/>
        <color theme="1"/>
        <rFont val="仿宋_GB2312"/>
        <charset val="134"/>
      </rPr>
      <t>填报日期：</t>
    </r>
    <r>
      <rPr>
        <sz val="12"/>
        <color theme="1"/>
        <rFont val="Arial Narrow"/>
        <family val="2"/>
      </rPr>
      <t>2020</t>
    </r>
    <r>
      <rPr>
        <sz val="12"/>
        <color theme="1"/>
        <rFont val="仿宋_GB2312"/>
        <charset val="134"/>
      </rPr>
      <t>年</t>
    </r>
    <r>
      <rPr>
        <sz val="12"/>
        <color theme="1"/>
        <rFont val="Arial Narrow"/>
        <family val="2"/>
      </rPr>
      <t>5</t>
    </r>
    <r>
      <rPr>
        <sz val="12"/>
        <color theme="1"/>
        <rFont val="仿宋_GB2312"/>
        <charset val="134"/>
      </rPr>
      <t>月</t>
    </r>
    <r>
      <rPr>
        <sz val="12"/>
        <color theme="1"/>
        <rFont val="Arial Narrow"/>
        <family val="2"/>
      </rPr>
      <t>28</t>
    </r>
    <r>
      <rPr>
        <sz val="12"/>
        <color theme="1"/>
        <rFont val="仿宋_GB2312"/>
        <charset val="134"/>
      </rPr>
      <t>日</t>
    </r>
  </si>
  <si>
    <r>
      <t>总分：</t>
    </r>
    <r>
      <rPr>
        <sz val="11"/>
        <color theme="1"/>
        <rFont val="Arial Narrow"/>
        <family val="2"/>
      </rPr>
      <t>97.96</t>
    </r>
    <r>
      <rPr>
        <sz val="11"/>
        <color theme="1"/>
        <rFont val="仿宋_GB2312"/>
        <charset val="134"/>
      </rPr>
      <t>分</t>
    </r>
  </si>
  <si>
    <r>
      <rPr>
        <sz val="10.5"/>
        <color theme="1"/>
        <rFont val="仿宋_GB2312"/>
        <charset val="134"/>
      </rPr>
      <t>单位名称</t>
    </r>
  </si>
  <si>
    <r>
      <rPr>
        <sz val="10.5"/>
        <color theme="1"/>
        <rFont val="仿宋_GB2312"/>
        <charset val="134"/>
      </rPr>
      <t>湖北省统计局</t>
    </r>
  </si>
  <si>
    <r>
      <rPr>
        <sz val="10.5"/>
        <color theme="1"/>
        <rFont val="仿宋_GB2312"/>
        <charset val="134"/>
      </rPr>
      <t>基本支出总额</t>
    </r>
  </si>
  <si>
    <r>
      <rPr>
        <sz val="10.5"/>
        <color theme="1"/>
        <rFont val="仿宋_GB2312"/>
        <charset val="134"/>
      </rPr>
      <t>项目支出总额</t>
    </r>
  </si>
  <si>
    <r>
      <rPr>
        <sz val="10.5"/>
        <color theme="1"/>
        <rFont val="仿宋_GB2312"/>
        <charset val="134"/>
      </rPr>
      <t>预算执行情况（万元）</t>
    </r>
    <r>
      <rPr>
        <sz val="10.5"/>
        <color theme="1"/>
        <rFont val="Arial Narrow"/>
        <family val="2"/>
      </rPr>
      <t xml:space="preserve">
</t>
    </r>
    <r>
      <rPr>
        <sz val="10.5"/>
        <color theme="1"/>
        <rFont val="仿宋_GB2312"/>
        <charset val="134"/>
      </rPr>
      <t>（</t>
    </r>
    <r>
      <rPr>
        <sz val="10.5"/>
        <color theme="1"/>
        <rFont val="Arial Narrow"/>
        <family val="2"/>
      </rPr>
      <t>10</t>
    </r>
    <r>
      <rPr>
        <sz val="10.5"/>
        <color theme="1"/>
        <rFont val="仿宋_GB2312"/>
        <charset val="134"/>
      </rPr>
      <t>分）</t>
    </r>
  </si>
  <si>
    <r>
      <rPr>
        <sz val="10.5"/>
        <color theme="1"/>
        <rFont val="仿宋_GB2312"/>
        <charset val="134"/>
      </rPr>
      <t>预算数</t>
    </r>
  </si>
  <si>
    <r>
      <rPr>
        <sz val="10.5"/>
        <color theme="1"/>
        <rFont val="仿宋_GB2312"/>
        <charset val="134"/>
      </rPr>
      <t>调整后预算数（</t>
    </r>
    <r>
      <rPr>
        <sz val="10.5"/>
        <color theme="1"/>
        <rFont val="Arial Narrow"/>
        <family val="2"/>
      </rPr>
      <t>A</t>
    </r>
    <r>
      <rPr>
        <sz val="10.5"/>
        <color theme="1"/>
        <rFont val="仿宋_GB2312"/>
        <charset val="134"/>
      </rPr>
      <t>）</t>
    </r>
  </si>
  <si>
    <r>
      <rPr>
        <sz val="10.5"/>
        <color theme="1"/>
        <rFont val="仿宋_GB2312"/>
        <charset val="134"/>
      </rPr>
      <t>执行数（</t>
    </r>
    <r>
      <rPr>
        <sz val="10.5"/>
        <color theme="1"/>
        <rFont val="Arial Narrow"/>
        <family val="2"/>
      </rPr>
      <t>B</t>
    </r>
    <r>
      <rPr>
        <sz val="10.5"/>
        <color theme="1"/>
        <rFont val="仿宋_GB2312"/>
        <charset val="134"/>
      </rPr>
      <t>）</t>
    </r>
  </si>
  <si>
    <r>
      <rPr>
        <sz val="10.5"/>
        <color theme="1"/>
        <rFont val="仿宋_GB2312"/>
        <charset val="134"/>
      </rPr>
      <t>执行率（</t>
    </r>
    <r>
      <rPr>
        <sz val="10.5"/>
        <color theme="1"/>
        <rFont val="Arial Narrow"/>
        <family val="2"/>
      </rPr>
      <t>B/A</t>
    </r>
    <r>
      <rPr>
        <sz val="10.5"/>
        <color theme="1"/>
        <rFont val="仿宋_GB2312"/>
        <charset val="134"/>
      </rPr>
      <t>）</t>
    </r>
  </si>
  <si>
    <r>
      <rPr>
        <sz val="10.5"/>
        <color theme="1"/>
        <rFont val="仿宋_GB2312"/>
        <charset val="134"/>
      </rPr>
      <t>得分</t>
    </r>
  </si>
  <si>
    <r>
      <rPr>
        <sz val="10.5"/>
        <color theme="1"/>
        <rFont val="仿宋_GB2312"/>
        <charset val="134"/>
      </rPr>
      <t>部门整体支出总额</t>
    </r>
  </si>
  <si>
    <r>
      <rPr>
        <sz val="10"/>
        <color theme="1"/>
        <rFont val="仿宋_GB2312"/>
        <charset val="134"/>
      </rPr>
      <t>一级指标</t>
    </r>
  </si>
  <si>
    <r>
      <rPr>
        <sz val="10"/>
        <color theme="1"/>
        <rFont val="仿宋_GB2312"/>
        <charset val="134"/>
      </rPr>
      <t>二级指标</t>
    </r>
  </si>
  <si>
    <r>
      <rPr>
        <sz val="10"/>
        <color theme="1"/>
        <rFont val="仿宋_GB2312"/>
        <charset val="134"/>
      </rPr>
      <t>三级指标</t>
    </r>
  </si>
  <si>
    <r>
      <rPr>
        <sz val="10"/>
        <color theme="1"/>
        <rFont val="仿宋_GB2312"/>
        <charset val="134"/>
      </rPr>
      <t>年初目标值</t>
    </r>
  </si>
  <si>
    <r>
      <rPr>
        <sz val="10"/>
        <color theme="1"/>
        <rFont val="仿宋_GB2312"/>
        <charset val="134"/>
      </rPr>
      <t>实际完成值</t>
    </r>
  </si>
  <si>
    <r>
      <rPr>
        <sz val="10"/>
        <color theme="1"/>
        <rFont val="仿宋_GB2312"/>
        <charset val="134"/>
      </rPr>
      <t>得分</t>
    </r>
  </si>
  <si>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family val="2"/>
      </rPr>
      <t>1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30</t>
    </r>
    <r>
      <rPr>
        <sz val="10"/>
        <color theme="1"/>
        <rFont val="仿宋_GB2312"/>
        <charset val="134"/>
      </rPr>
      <t>分）：对全省国民经济、社会发展、科技进步和资源环境等情况进行统计分析、预测和监督，完成经济监测报告，开展统计数据执法检查，提供高质量统计数据，向省委、省政府及有关部门提供统计信息和咨询建议。</t>
    </r>
  </si>
  <si>
    <r>
      <rPr>
        <sz val="10"/>
        <color theme="1"/>
        <rFont val="仿宋_GB2312"/>
        <charset val="134"/>
      </rPr>
      <t>产出指标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18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</si>
  <si>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数量指标</t>
    </r>
  </si>
  <si>
    <r>
      <rPr>
        <sz val="10"/>
        <color rgb="FF000000"/>
        <rFont val="仿宋_GB2312"/>
        <charset val="134"/>
      </rPr>
      <t>调查样本（对象）充足度</t>
    </r>
    <r>
      <rPr>
        <sz val="10"/>
        <color rgb="FF000000"/>
        <rFont val="Arial Narrow"/>
        <family val="2"/>
      </rPr>
      <t xml:space="preserve">
</t>
    </r>
    <r>
      <rPr>
        <sz val="10"/>
        <color rgb="FF000000"/>
        <rFont val="仿宋_GB2312"/>
        <charset val="134"/>
      </rPr>
      <t>（</t>
    </r>
    <r>
      <rPr>
        <sz val="10"/>
        <color rgb="FF000000"/>
        <rFont val="Arial Narrow"/>
        <family val="2"/>
      </rPr>
      <t>5</t>
    </r>
    <r>
      <rPr>
        <sz val="10"/>
        <color rgb="FF000000"/>
        <rFont val="仿宋_GB2312"/>
        <charset val="134"/>
      </rPr>
      <t>分）</t>
    </r>
  </si>
  <si>
    <r>
      <rPr>
        <sz val="10"/>
        <color rgb="FF000000"/>
        <rFont val="仿宋_GB2312"/>
        <charset val="134"/>
      </rPr>
      <t>统计数据质量检查完成率（</t>
    </r>
    <r>
      <rPr>
        <sz val="10"/>
        <color rgb="FF000000"/>
        <rFont val="Arial Narrow"/>
        <family val="2"/>
      </rPr>
      <t>5</t>
    </r>
    <r>
      <rPr>
        <sz val="10"/>
        <color rgb="FF000000"/>
        <rFont val="仿宋_GB2312"/>
        <charset val="134"/>
      </rPr>
      <t>分）</t>
    </r>
  </si>
  <si>
    <r>
      <rPr>
        <sz val="10"/>
        <color rgb="FF000000"/>
        <rFont val="仿宋_GB2312"/>
        <charset val="134"/>
      </rPr>
      <t>统计分析完成率</t>
    </r>
    <r>
      <rPr>
        <sz val="10"/>
        <color rgb="FF000000"/>
        <rFont val="Arial Narrow"/>
        <family val="2"/>
      </rPr>
      <t xml:space="preserve">
</t>
    </r>
    <r>
      <rPr>
        <sz val="10"/>
        <color rgb="FF000000"/>
        <rFont val="仿宋_GB2312"/>
        <charset val="134"/>
      </rPr>
      <t>（</t>
    </r>
    <r>
      <rPr>
        <sz val="10"/>
        <color rgb="FF000000"/>
        <rFont val="Arial Narrow"/>
        <family val="2"/>
      </rPr>
      <t>4</t>
    </r>
    <r>
      <rPr>
        <sz val="10"/>
        <color rgb="FF000000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</si>
  <si>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质量指标</t>
    </r>
  </si>
  <si>
    <r>
      <rPr>
        <sz val="10"/>
        <color rgb="FF000000"/>
        <rFont val="仿宋_GB2312"/>
        <charset val="134"/>
      </rPr>
      <t>数据差率</t>
    </r>
    <r>
      <rPr>
        <sz val="10"/>
        <color rgb="FF000000"/>
        <rFont val="Arial Narrow"/>
        <family val="2"/>
      </rPr>
      <t xml:space="preserve">
</t>
    </r>
    <r>
      <rPr>
        <sz val="10"/>
        <color rgb="FF000000"/>
        <rFont val="仿宋_GB2312"/>
        <charset val="134"/>
      </rPr>
      <t>（</t>
    </r>
    <r>
      <rPr>
        <sz val="10"/>
        <color rgb="FF000000"/>
        <rFont val="Arial Narrow"/>
        <family val="2"/>
      </rPr>
      <t>4</t>
    </r>
    <r>
      <rPr>
        <sz val="10"/>
        <color rgb="FF000000"/>
        <rFont val="仿宋_GB2312"/>
        <charset val="134"/>
      </rPr>
      <t>分）</t>
    </r>
  </si>
  <si>
    <r>
      <rPr>
        <sz val="10"/>
        <rFont val="仿宋_GB2312"/>
        <charset val="134"/>
      </rPr>
      <t>达成预期指标</t>
    </r>
  </si>
  <si>
    <r>
      <rPr>
        <sz val="10"/>
        <color theme="1"/>
        <rFont val="仿宋_GB2312"/>
        <charset val="134"/>
      </rPr>
      <t>效益指标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6</t>
    </r>
    <r>
      <rPr>
        <sz val="10"/>
        <color theme="1"/>
        <rFont val="仿宋_GB2312"/>
        <charset val="134"/>
      </rPr>
      <t>分）</t>
    </r>
  </si>
  <si>
    <r>
      <rPr>
        <sz val="10"/>
        <rFont val="仿宋_GB2312"/>
        <charset val="134"/>
      </rPr>
      <t>社会效益指标</t>
    </r>
  </si>
  <si>
    <r>
      <rPr>
        <sz val="10"/>
        <color rgb="FF000000"/>
        <rFont val="仿宋_GB2312"/>
        <charset val="134"/>
      </rPr>
      <t>年均统计分析结果应用提高率（</t>
    </r>
    <r>
      <rPr>
        <sz val="10"/>
        <color rgb="FF000000"/>
        <rFont val="Arial Narrow"/>
        <family val="2"/>
      </rPr>
      <t>6</t>
    </r>
    <r>
      <rPr>
        <sz val="10"/>
        <color rgb="FF000000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</si>
  <si>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服务对象满意度（</t>
    </r>
    <r>
      <rPr>
        <sz val="10"/>
        <color theme="1"/>
        <rFont val="Arial Narrow"/>
        <family val="2"/>
      </rPr>
      <t>6</t>
    </r>
    <r>
      <rPr>
        <sz val="10"/>
        <color theme="1"/>
        <rFont val="仿宋_GB2312"/>
        <charset val="134"/>
      </rPr>
      <t>分）</t>
    </r>
  </si>
  <si>
    <t>服务对象满意度指标</t>
  </si>
  <si>
    <r>
      <rPr>
        <sz val="10"/>
        <color rgb="FF000000"/>
        <rFont val="仿宋_GB2312"/>
        <charset val="134"/>
      </rPr>
      <t>政府部门及社会公众满意度（</t>
    </r>
    <r>
      <rPr>
        <sz val="10"/>
        <color rgb="FF000000"/>
        <rFont val="Arial Narrow"/>
        <family val="2"/>
      </rPr>
      <t>6</t>
    </r>
    <r>
      <rPr>
        <sz val="10"/>
        <color rgb="FF000000"/>
        <rFont val="仿宋_GB2312"/>
        <charset val="134"/>
      </rPr>
      <t>分）</t>
    </r>
  </si>
  <si>
    <r>
      <rPr>
        <sz val="10"/>
        <color rgb="FF000000"/>
        <rFont val="仿宋_GB2312"/>
        <charset val="134"/>
      </rPr>
      <t>按权重计算</t>
    </r>
  </si>
  <si>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family val="2"/>
      </rPr>
      <t>2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30</t>
    </r>
    <r>
      <rPr>
        <sz val="10"/>
        <color theme="1"/>
        <rFont val="仿宋_GB2312"/>
        <charset val="134"/>
      </rPr>
      <t>分）：进行</t>
    </r>
    <r>
      <rPr>
        <sz val="10"/>
        <color theme="1"/>
        <rFont val="Arial Narrow"/>
        <family val="2"/>
      </rPr>
      <t>“</t>
    </r>
    <r>
      <rPr>
        <sz val="10"/>
        <color theme="1"/>
        <rFont val="仿宋_GB2312"/>
        <charset val="134"/>
      </rPr>
      <t>四经普</t>
    </r>
    <r>
      <rPr>
        <sz val="10"/>
        <color theme="1"/>
        <rFont val="Arial Narrow"/>
        <family val="2"/>
      </rPr>
      <t>”</t>
    </r>
    <r>
      <rPr>
        <sz val="10"/>
        <color theme="1"/>
        <rFont val="仿宋_GB2312"/>
        <charset val="134"/>
      </rPr>
      <t>登记、数据处理，发布普查的主要数据结果并进行宣传；完成资料开发的前期准备工作。</t>
    </r>
  </si>
  <si>
    <r>
      <rPr>
        <sz val="10"/>
        <color theme="1"/>
        <rFont val="仿宋_GB2312"/>
        <charset val="134"/>
      </rPr>
      <t>普查登记工作完成率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4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</si>
  <si>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数据上报率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4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</si>
  <si>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资料开发准备工作完成率（</t>
    </r>
    <r>
      <rPr>
        <sz val="10"/>
        <color theme="1"/>
        <rFont val="Arial Narrow"/>
        <family val="2"/>
      </rPr>
      <t>3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</si>
  <si>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登记数据差错率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4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</si>
  <si>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＜</t>
    </r>
    <r>
      <rPr>
        <sz val="10"/>
        <color theme="1"/>
        <rFont val="Arial Narrow"/>
        <family val="2"/>
      </rPr>
      <t>0.5%</t>
    </r>
  </si>
  <si>
    <r>
      <rPr>
        <sz val="10"/>
        <rFont val="仿宋_GB2312"/>
        <charset val="134"/>
      </rPr>
      <t>时效指标</t>
    </r>
  </si>
  <si>
    <r>
      <rPr>
        <sz val="9"/>
        <color theme="1"/>
        <rFont val="仿宋_GB2312"/>
        <charset val="134"/>
      </rPr>
      <t>普查结果发布及时性</t>
    </r>
    <r>
      <rPr>
        <sz val="9"/>
        <color theme="1"/>
        <rFont val="Arial Narrow"/>
        <family val="2"/>
      </rPr>
      <t xml:space="preserve">
</t>
    </r>
    <r>
      <rPr>
        <sz val="9"/>
        <color theme="1"/>
        <rFont val="仿宋_GB2312"/>
        <charset val="134"/>
      </rPr>
      <t>（</t>
    </r>
    <r>
      <rPr>
        <sz val="9"/>
        <color theme="1"/>
        <rFont val="Arial Narrow"/>
        <family val="2"/>
      </rPr>
      <t>3</t>
    </r>
    <r>
      <rPr>
        <sz val="9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</si>
  <si>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及时</t>
    </r>
  </si>
  <si>
    <r>
      <rPr>
        <sz val="10"/>
        <color theme="1"/>
        <rFont val="仿宋_GB2312"/>
        <charset val="134"/>
      </rPr>
      <t>效益指标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12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</si>
  <si>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主流媒体报道频次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6</t>
    </r>
    <r>
      <rPr>
        <sz val="10"/>
        <color theme="1"/>
        <rFont val="仿宋_GB2312"/>
        <charset val="134"/>
      </rPr>
      <t>分）</t>
    </r>
  </si>
  <si>
    <r>
      <rPr>
        <sz val="10"/>
        <rFont val="Arial Narrow"/>
        <family val="2"/>
      </rPr>
      <t>8</t>
    </r>
    <r>
      <rPr>
        <sz val="10"/>
        <rFont val="仿宋_GB2312"/>
        <charset val="134"/>
      </rPr>
      <t>篇</t>
    </r>
    <r>
      <rPr>
        <sz val="10"/>
        <rFont val="Arial Narrow"/>
        <family val="2"/>
      </rPr>
      <t>/</t>
    </r>
    <r>
      <rPr>
        <sz val="10"/>
        <rFont val="仿宋_GB2312"/>
        <charset val="134"/>
      </rPr>
      <t>年</t>
    </r>
  </si>
  <si>
    <r>
      <rPr>
        <sz val="10"/>
        <color theme="1"/>
        <rFont val="Arial Narrow"/>
        <family val="2"/>
      </rPr>
      <t>10</t>
    </r>
    <r>
      <rPr>
        <sz val="10"/>
        <color theme="1"/>
        <rFont val="仿宋_GB2312"/>
        <charset val="134"/>
      </rPr>
      <t>篇</t>
    </r>
  </si>
  <si>
    <r>
      <rPr>
        <sz val="10"/>
        <color theme="1"/>
        <rFont val="仿宋_GB2312"/>
        <charset val="134"/>
      </rPr>
      <t>公众对普查结果的了解度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6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</si>
  <si>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目标</t>
    </r>
    <r>
      <rPr>
        <sz val="10"/>
        <color theme="1"/>
        <rFont val="Arial Narrow"/>
        <family val="2"/>
      </rPr>
      <t>3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30</t>
    </r>
    <r>
      <rPr>
        <sz val="10"/>
        <color theme="1"/>
        <rFont val="仿宋_GB2312"/>
        <charset val="134"/>
      </rPr>
      <t>分）：定期开展办公大楼维护，后勤保障落实到位；深入推进全省统计工作规范建设，构建全覆盖、无盲区的统计网络，提高数据处理信息化水平</t>
    </r>
    <r>
      <rPr>
        <sz val="10"/>
        <color theme="1"/>
        <rFont val="Arial Narrow"/>
        <family val="2"/>
      </rPr>
      <t>,</t>
    </r>
    <r>
      <rPr>
        <sz val="10"/>
        <color theme="1"/>
        <rFont val="仿宋_GB2312"/>
        <charset val="134"/>
      </rPr>
      <t>实现系统内数据共享。</t>
    </r>
  </si>
  <si>
    <r>
      <rPr>
        <sz val="10"/>
        <color theme="1"/>
        <rFont val="仿宋_GB2312"/>
        <charset val="134"/>
      </rPr>
      <t>产出指标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14</t>
    </r>
    <r>
      <rPr>
        <sz val="10"/>
        <color theme="1"/>
        <rFont val="仿宋_GB2312"/>
        <charset val="134"/>
      </rPr>
      <t>分）</t>
    </r>
  </si>
  <si>
    <r>
      <rPr>
        <sz val="10"/>
        <color rgb="FF000000"/>
        <rFont val="仿宋_GB2312"/>
        <charset val="134"/>
      </rPr>
      <t>租用办公房面积</t>
    </r>
    <r>
      <rPr>
        <sz val="10"/>
        <color rgb="FF000000"/>
        <rFont val="Arial Narrow"/>
        <family val="2"/>
      </rPr>
      <t xml:space="preserve">
</t>
    </r>
    <r>
      <rPr>
        <sz val="10"/>
        <color rgb="FF000000"/>
        <rFont val="仿宋_GB2312"/>
        <charset val="134"/>
      </rPr>
      <t>（</t>
    </r>
    <r>
      <rPr>
        <sz val="10"/>
        <color rgb="FF000000"/>
        <rFont val="Arial Narrow"/>
        <family val="2"/>
      </rPr>
      <t>2</t>
    </r>
    <r>
      <rPr>
        <sz val="10"/>
        <color rgb="FF000000"/>
        <rFont val="仿宋_GB2312"/>
        <charset val="134"/>
      </rPr>
      <t>分）</t>
    </r>
  </si>
  <si>
    <r>
      <rPr>
        <sz val="10"/>
        <color theme="1"/>
        <rFont val="Arial Narrow"/>
        <family val="2"/>
      </rPr>
      <t>1871</t>
    </r>
    <r>
      <rPr>
        <sz val="10"/>
        <color theme="1"/>
        <rFont val="宋体"/>
        <family val="3"/>
        <charset val="134"/>
      </rPr>
      <t>㎡</t>
    </r>
  </si>
  <si>
    <r>
      <rPr>
        <sz val="10"/>
        <color theme="1"/>
        <rFont val="仿宋_GB2312"/>
        <charset val="134"/>
      </rPr>
      <t>物业服务项目完成数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3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</si>
  <si>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Arial Narrow"/>
        <family val="2"/>
      </rPr>
      <t>5</t>
    </r>
    <r>
      <rPr>
        <sz val="10"/>
        <color theme="1"/>
        <rFont val="仿宋_GB2312"/>
        <charset val="134"/>
      </rPr>
      <t>项</t>
    </r>
  </si>
  <si>
    <r>
      <rPr>
        <sz val="10"/>
        <color theme="1"/>
        <rFont val="仿宋_GB2312"/>
        <charset val="134"/>
      </rPr>
      <t>联网直报企业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2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</si>
  <si>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Arial Narrow"/>
        <family val="2"/>
      </rPr>
      <t>1.5</t>
    </r>
    <r>
      <rPr>
        <sz val="10"/>
        <color theme="1"/>
        <rFont val="仿宋_GB2312"/>
        <charset val="134"/>
      </rPr>
      <t>万家</t>
    </r>
  </si>
  <si>
    <r>
      <rPr>
        <sz val="10"/>
        <color theme="1"/>
        <rFont val="仿宋_GB2312"/>
        <charset val="134"/>
      </rPr>
      <t>约</t>
    </r>
    <r>
      <rPr>
        <sz val="10"/>
        <color theme="1"/>
        <rFont val="Arial Narrow"/>
        <family val="2"/>
      </rPr>
      <t>5</t>
    </r>
    <r>
      <rPr>
        <sz val="10"/>
        <color theme="1"/>
        <rFont val="仿宋_GB2312"/>
        <charset val="134"/>
      </rPr>
      <t>万家</t>
    </r>
  </si>
  <si>
    <r>
      <rPr>
        <sz val="10"/>
        <color theme="1"/>
        <rFont val="仿宋_GB2312"/>
        <charset val="134"/>
      </rPr>
      <t>办公楼房维修服务质量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2</t>
    </r>
    <r>
      <rPr>
        <sz val="10"/>
        <color theme="1"/>
        <rFont val="仿宋_GB2312"/>
        <charset val="134"/>
      </rPr>
      <t>分）</t>
    </r>
  </si>
  <si>
    <r>
      <rPr>
        <sz val="10"/>
        <rFont val="仿宋_GB2312"/>
        <charset val="134"/>
      </rPr>
      <t>同一区域无二次维修</t>
    </r>
  </si>
  <si>
    <r>
      <rPr>
        <sz val="10"/>
        <color theme="1"/>
        <rFont val="仿宋_GB2312"/>
        <charset val="134"/>
      </rPr>
      <t>全省统计能力保障度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3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</si>
  <si>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维修维护及时性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2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</si>
  <si>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效益指标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10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</si>
  <si>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办公楼运行稳定度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5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</si>
  <si>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达成预期指标</t>
    </r>
  </si>
  <si>
    <r>
      <rPr>
        <sz val="10"/>
        <color theme="1"/>
        <rFont val="仿宋_GB2312"/>
        <charset val="134"/>
      </rPr>
      <t>全省统计网络覆盖率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Arial Narrow"/>
        <family val="2"/>
      </rPr>
      <t>5</t>
    </r>
    <r>
      <rPr>
        <sz val="10"/>
        <color theme="1"/>
        <rFont val="仿宋_GB2312"/>
        <charset val="134"/>
      </rPr>
      <t>分）</t>
    </r>
  </si>
  <si>
    <r>
      <rPr>
        <sz val="10"/>
        <color theme="1"/>
        <rFont val="仿宋_GB2312"/>
        <charset val="134"/>
      </rPr>
      <t>局机关工作人员满意度（</t>
    </r>
    <r>
      <rPr>
        <sz val="10"/>
        <color theme="1"/>
        <rFont val="Arial Narrow"/>
        <family val="2"/>
      </rPr>
      <t>6</t>
    </r>
    <r>
      <rPr>
        <sz val="10"/>
        <color theme="1"/>
        <rFont val="仿宋_GB2312"/>
        <charset val="134"/>
      </rPr>
      <t>分）</t>
    </r>
  </si>
  <si>
    <t>达成预期指标</t>
  </si>
  <si>
    <r>
      <rPr>
        <sz val="10"/>
        <color theme="1"/>
        <rFont val="仿宋_GB2312"/>
        <charset val="134"/>
      </rPr>
      <t>约束性指标</t>
    </r>
  </si>
  <si>
    <r>
      <rPr>
        <sz val="10"/>
        <rFont val="仿宋_GB2312"/>
        <charset val="134"/>
      </rPr>
      <t>资金管理</t>
    </r>
  </si>
  <si>
    <r>
      <rPr>
        <sz val="10"/>
        <color theme="1"/>
        <rFont val="仿宋_GB2312"/>
        <charset val="134"/>
      </rPr>
      <t>资金管理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charset val="134"/>
      </rPr>
      <t>合规性</t>
    </r>
  </si>
  <si>
    <r>
      <rPr>
        <sz val="10"/>
        <color theme="1"/>
        <rFont val="仿宋_GB2312"/>
        <charset val="134"/>
      </rPr>
      <t>不设权重，酌情扣分，如出现审计等部门重点披露的问题，或造成重大不良社会影响，评价总得分不得超过</t>
    </r>
    <r>
      <rPr>
        <sz val="10"/>
        <color theme="1"/>
        <rFont val="Arial Narrow"/>
        <family val="2"/>
      </rPr>
      <t>70</t>
    </r>
    <r>
      <rPr>
        <sz val="10"/>
        <color theme="1"/>
        <rFont val="仿宋_GB2312"/>
        <charset val="134"/>
      </rPr>
      <t>分。</t>
    </r>
  </si>
  <si>
    <r>
      <rPr>
        <sz val="10"/>
        <color theme="1"/>
        <rFont val="仿宋_GB2312"/>
        <charset val="134"/>
      </rPr>
      <t>备注：</t>
    </r>
  </si>
  <si>
    <t>定量指标得分按照以下方法评定：与年初指标值相比，完成指标值的，记该指标所赋全部分值；对完成值高于指标值较多的，要分析原因，如果是由于年初指标值设定明显偏低造成的，要按照偏离度适度调减分值；未完成指标值的，按照完成值与指标值的比例记分。</t>
  </si>
  <si>
    <t>定性指标得分按照以下方法评定：根据指标完成情况分为达成年度指标、部分达成年度指标并具有一定效果、未达成年度指标且效果较差三档，分别按照该指标对应分值区间100%-80%（含）、80%-60%（含）、60%-0%合理确定分值。</t>
  </si>
  <si>
    <t>绩效评价结果采取评分和评级相结合的方式，具体分值和等级可根据不同评价内容设定。总分一般设置为100分，等级一般划分为四档：90（含）-100分为优、80（含）-90分为良、60（含）-80分为中、60分以下为差。</t>
  </si>
  <si>
    <t>原则上预算执行率和一级指标权重统一设置为: 预算执行率10%、产出指标50%、效益指标30%、服务对象满意度指标10%。如有特殊情况，一级指标权重可做适当调整。二、三级指标应当根据指标重要程度、项目实施阶段等因素综合确定，准确反映项目的产出和效益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</si>
</sst>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6"/>
      <color theme="1"/>
      <name val="Arial Narrow"/>
      <family val="2"/>
    </font>
    <font>
      <sz val="12"/>
      <color theme="1"/>
      <name val="仿宋_GB2312"/>
      <charset val="134"/>
    </font>
    <font>
      <sz val="10.5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10"/>
      <name val="仿宋_GB2312"/>
      <charset val="134"/>
    </font>
    <font>
      <sz val="11"/>
      <color theme="1"/>
      <name val="仿宋_GB2312"/>
      <charset val="134"/>
    </font>
    <font>
      <sz val="12"/>
      <name val="宋体"/>
      <family val="3"/>
      <charset val="134"/>
    </font>
    <font>
      <sz val="16"/>
      <color theme="1"/>
      <name val="仿宋_GB2312"/>
      <charset val="134"/>
    </font>
    <font>
      <sz val="10.5"/>
      <color theme="1"/>
      <name val="仿宋_GB2312"/>
      <charset val="134"/>
    </font>
    <font>
      <sz val="9"/>
      <color theme="1"/>
      <name val="仿宋_GB2312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0" fillId="0" borderId="0"/>
  </cellStyleXfs>
  <cellXfs count="7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10" fontId="5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8" fillId="0" borderId="1" xfId="2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0" fontId="6" fillId="0" borderId="1" xfId="2" applyNumberFormat="1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0" fontId="6" fillId="0" borderId="1" xfId="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8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">
    <cellStyle name="百分比" xfId="2" builtinId="5"/>
    <cellStyle name="常规" xfId="0" builtinId="0"/>
    <cellStyle name="常规 2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workbookViewId="0">
      <selection activeCell="C11" sqref="C11:E11"/>
    </sheetView>
  </sheetViews>
  <sheetFormatPr defaultColWidth="8.75" defaultRowHeight="16.5"/>
  <cols>
    <col min="1" max="1" width="14.375" style="1" customWidth="1"/>
    <col min="2" max="2" width="12" style="1" customWidth="1"/>
    <col min="3" max="3" width="9.375" style="1" customWidth="1"/>
    <col min="4" max="4" width="10.5" style="1" customWidth="1"/>
    <col min="5" max="5" width="10" style="1" customWidth="1"/>
    <col min="6" max="6" width="15.375" style="1" customWidth="1"/>
    <col min="7" max="8" width="8.375" style="1" customWidth="1"/>
    <col min="9" max="9" width="11.875" style="2" customWidth="1"/>
    <col min="10" max="10" width="11.75" style="1"/>
    <col min="11" max="16384" width="8.75" style="1"/>
  </cols>
  <sheetData>
    <row r="1" spans="1:9" ht="21" customHeight="1">
      <c r="A1" s="3" t="s">
        <v>0</v>
      </c>
      <c r="B1" s="4"/>
      <c r="C1" s="4"/>
      <c r="D1" s="4"/>
      <c r="E1" s="4"/>
      <c r="F1" s="4"/>
      <c r="G1" s="4"/>
      <c r="H1" s="4"/>
      <c r="I1" s="28"/>
    </row>
    <row r="2" spans="1:9" ht="33" customHeight="1">
      <c r="A2" s="70" t="s">
        <v>1</v>
      </c>
      <c r="B2" s="70"/>
      <c r="C2" s="70"/>
      <c r="D2" s="70"/>
      <c r="E2" s="70"/>
      <c r="F2" s="70"/>
      <c r="G2" s="70"/>
      <c r="H2" s="70"/>
      <c r="I2" s="70"/>
    </row>
    <row r="3" spans="1:9" ht="21.95" customHeight="1">
      <c r="A3" s="5" t="s">
        <v>2</v>
      </c>
      <c r="B3" s="4"/>
      <c r="C3" s="4"/>
      <c r="D3" s="4"/>
      <c r="E3" s="4"/>
      <c r="F3" s="4"/>
      <c r="G3" s="4"/>
      <c r="H3" s="4"/>
      <c r="I3" s="29" t="s">
        <v>3</v>
      </c>
    </row>
    <row r="4" spans="1:9" ht="24" customHeight="1">
      <c r="A4" s="6" t="s">
        <v>4</v>
      </c>
      <c r="B4" s="66" t="s">
        <v>5</v>
      </c>
      <c r="C4" s="66"/>
      <c r="D4" s="66"/>
      <c r="E4" s="66"/>
      <c r="F4" s="66"/>
      <c r="G4" s="66"/>
      <c r="H4" s="66"/>
      <c r="I4" s="66"/>
    </row>
    <row r="5" spans="1:9" ht="24" customHeight="1">
      <c r="A5" s="6" t="s">
        <v>6</v>
      </c>
      <c r="B5" s="71">
        <v>10915.188881</v>
      </c>
      <c r="C5" s="66"/>
      <c r="D5" s="66"/>
      <c r="E5" s="66"/>
      <c r="F5" s="66" t="s">
        <v>7</v>
      </c>
      <c r="G5" s="66"/>
      <c r="H5" s="72">
        <v>3233.1257810000002</v>
      </c>
      <c r="I5" s="73"/>
    </row>
    <row r="6" spans="1:9" ht="32.1" customHeight="1">
      <c r="A6" s="68" t="s">
        <v>8</v>
      </c>
      <c r="B6" s="6"/>
      <c r="C6" s="6" t="s">
        <v>9</v>
      </c>
      <c r="D6" s="6" t="s">
        <v>10</v>
      </c>
      <c r="E6" s="6" t="s">
        <v>11</v>
      </c>
      <c r="F6" s="6" t="s">
        <v>12</v>
      </c>
      <c r="G6" s="66" t="s">
        <v>13</v>
      </c>
      <c r="H6" s="66"/>
      <c r="I6" s="66"/>
    </row>
    <row r="7" spans="1:9" ht="30" customHeight="1">
      <c r="A7" s="69"/>
      <c r="B7" s="6" t="s">
        <v>14</v>
      </c>
      <c r="C7" s="7">
        <v>14616.45</v>
      </c>
      <c r="D7" s="7">
        <f>146959100/10000</f>
        <v>14695.91</v>
      </c>
      <c r="E7" s="8">
        <f>141483146.62/10000</f>
        <v>14148.314662000001</v>
      </c>
      <c r="F7" s="9">
        <f>E7/D7</f>
        <v>0.96273824907746441</v>
      </c>
      <c r="G7" s="67">
        <f>F7*10</f>
        <v>9.6273824907746448</v>
      </c>
      <c r="H7" s="67"/>
      <c r="I7" s="67"/>
    </row>
    <row r="8" spans="1:9" ht="24" customHeight="1">
      <c r="A8" s="10" t="s">
        <v>15</v>
      </c>
      <c r="B8" s="10" t="s">
        <v>16</v>
      </c>
      <c r="C8" s="34" t="s">
        <v>17</v>
      </c>
      <c r="D8" s="34"/>
      <c r="E8" s="34"/>
      <c r="F8" s="10" t="s">
        <v>18</v>
      </c>
      <c r="G8" s="34" t="s">
        <v>19</v>
      </c>
      <c r="H8" s="34"/>
      <c r="I8" s="10" t="s">
        <v>20</v>
      </c>
    </row>
    <row r="9" spans="1:9" ht="47.1" customHeight="1">
      <c r="A9" s="59" t="s">
        <v>21</v>
      </c>
      <c r="B9" s="59"/>
      <c r="C9" s="59"/>
      <c r="D9" s="59"/>
      <c r="E9" s="59"/>
      <c r="F9" s="59"/>
      <c r="G9" s="59"/>
      <c r="H9" s="59"/>
      <c r="I9" s="59"/>
    </row>
    <row r="10" spans="1:9" ht="33.950000000000003" customHeight="1">
      <c r="A10" s="34" t="s">
        <v>22</v>
      </c>
      <c r="B10" s="34" t="s">
        <v>23</v>
      </c>
      <c r="C10" s="46" t="s">
        <v>24</v>
      </c>
      <c r="D10" s="46"/>
      <c r="E10" s="47"/>
      <c r="F10" s="12">
        <v>1</v>
      </c>
      <c r="G10" s="63">
        <v>1</v>
      </c>
      <c r="H10" s="34"/>
      <c r="I10" s="30">
        <v>5</v>
      </c>
    </row>
    <row r="11" spans="1:9" ht="33.950000000000003" customHeight="1">
      <c r="A11" s="34"/>
      <c r="B11" s="34"/>
      <c r="C11" s="46" t="s">
        <v>25</v>
      </c>
      <c r="D11" s="46"/>
      <c r="E11" s="47"/>
      <c r="F11" s="13">
        <v>1</v>
      </c>
      <c r="G11" s="45">
        <v>0.75</v>
      </c>
      <c r="H11" s="34"/>
      <c r="I11" s="20">
        <f>5*G11</f>
        <v>3.75</v>
      </c>
    </row>
    <row r="12" spans="1:9" ht="33.950000000000003" customHeight="1">
      <c r="A12" s="34"/>
      <c r="B12" s="34"/>
      <c r="C12" s="64" t="s">
        <v>26</v>
      </c>
      <c r="D12" s="64"/>
      <c r="E12" s="47"/>
      <c r="F12" s="13">
        <v>1</v>
      </c>
      <c r="G12" s="65">
        <f>92/66</f>
        <v>1.393939393939394</v>
      </c>
      <c r="H12" s="65"/>
      <c r="I12" s="20">
        <v>4</v>
      </c>
    </row>
    <row r="13" spans="1:9" ht="33.950000000000003" customHeight="1">
      <c r="A13" s="34"/>
      <c r="B13" s="10" t="s">
        <v>27</v>
      </c>
      <c r="C13" s="46" t="s">
        <v>28</v>
      </c>
      <c r="D13" s="46"/>
      <c r="E13" s="47"/>
      <c r="F13" s="14">
        <v>5.0000000000000001E-3</v>
      </c>
      <c r="G13" s="48" t="s">
        <v>29</v>
      </c>
      <c r="H13" s="49"/>
      <c r="I13" s="20">
        <v>4</v>
      </c>
    </row>
    <row r="14" spans="1:9" ht="39" customHeight="1">
      <c r="A14" s="10" t="s">
        <v>30</v>
      </c>
      <c r="B14" s="16" t="s">
        <v>31</v>
      </c>
      <c r="C14" s="62" t="s">
        <v>32</v>
      </c>
      <c r="D14" s="46"/>
      <c r="E14" s="47"/>
      <c r="F14" s="14">
        <v>5.0000000000000001E-3</v>
      </c>
      <c r="G14" s="48" t="s">
        <v>29</v>
      </c>
      <c r="H14" s="49"/>
      <c r="I14" s="20">
        <v>6</v>
      </c>
    </row>
    <row r="15" spans="1:9" ht="41.1" customHeight="1">
      <c r="A15" s="17" t="s">
        <v>33</v>
      </c>
      <c r="B15" s="18" t="s">
        <v>34</v>
      </c>
      <c r="C15" s="46" t="s">
        <v>35</v>
      </c>
      <c r="D15" s="46"/>
      <c r="E15" s="47"/>
      <c r="F15" s="19">
        <v>0.85</v>
      </c>
      <c r="G15" s="46" t="s">
        <v>36</v>
      </c>
      <c r="H15" s="47"/>
      <c r="I15" s="31">
        <f>86.21/88*6</f>
        <v>5.8779545454545454</v>
      </c>
    </row>
    <row r="16" spans="1:9" ht="41.1" customHeight="1">
      <c r="A16" s="59" t="s">
        <v>37</v>
      </c>
      <c r="B16" s="59"/>
      <c r="C16" s="59"/>
      <c r="D16" s="59"/>
      <c r="E16" s="59"/>
      <c r="F16" s="59"/>
      <c r="G16" s="59"/>
      <c r="H16" s="59"/>
      <c r="I16" s="59"/>
    </row>
    <row r="17" spans="1:9" ht="27.95" customHeight="1">
      <c r="A17" s="34" t="s">
        <v>22</v>
      </c>
      <c r="B17" s="35" t="s">
        <v>23</v>
      </c>
      <c r="C17" s="41" t="s">
        <v>38</v>
      </c>
      <c r="D17" s="41"/>
      <c r="E17" s="41"/>
      <c r="F17" s="21">
        <v>1</v>
      </c>
      <c r="G17" s="60">
        <v>1</v>
      </c>
      <c r="H17" s="60"/>
      <c r="I17" s="20">
        <v>4</v>
      </c>
    </row>
    <row r="18" spans="1:9" ht="27.95" customHeight="1">
      <c r="A18" s="34"/>
      <c r="B18" s="36"/>
      <c r="C18" s="41" t="s">
        <v>39</v>
      </c>
      <c r="D18" s="41"/>
      <c r="E18" s="41"/>
      <c r="F18" s="21">
        <v>1</v>
      </c>
      <c r="G18" s="60">
        <v>1</v>
      </c>
      <c r="H18" s="60"/>
      <c r="I18" s="20">
        <v>4</v>
      </c>
    </row>
    <row r="19" spans="1:9" ht="27.95" customHeight="1">
      <c r="A19" s="34"/>
      <c r="B19" s="37"/>
      <c r="C19" s="50" t="s">
        <v>40</v>
      </c>
      <c r="D19" s="51"/>
      <c r="E19" s="52"/>
      <c r="F19" s="12">
        <v>1</v>
      </c>
      <c r="G19" s="60">
        <v>1</v>
      </c>
      <c r="H19" s="60"/>
      <c r="I19" s="20">
        <v>3</v>
      </c>
    </row>
    <row r="20" spans="1:9" ht="27.95" customHeight="1">
      <c r="A20" s="34"/>
      <c r="B20" s="10" t="s">
        <v>27</v>
      </c>
      <c r="C20" s="34" t="s">
        <v>41</v>
      </c>
      <c r="D20" s="34"/>
      <c r="E20" s="34"/>
      <c r="F20" s="14" t="s">
        <v>42</v>
      </c>
      <c r="G20" s="48" t="s">
        <v>29</v>
      </c>
      <c r="H20" s="49"/>
      <c r="I20" s="20">
        <v>4</v>
      </c>
    </row>
    <row r="21" spans="1:9" ht="32.1" customHeight="1">
      <c r="A21" s="34"/>
      <c r="B21" s="22" t="s">
        <v>43</v>
      </c>
      <c r="C21" s="61" t="s">
        <v>44</v>
      </c>
      <c r="D21" s="61"/>
      <c r="E21" s="61"/>
      <c r="F21" s="20" t="s">
        <v>45</v>
      </c>
      <c r="G21" s="48" t="s">
        <v>29</v>
      </c>
      <c r="H21" s="49"/>
      <c r="I21" s="20">
        <v>3</v>
      </c>
    </row>
    <row r="22" spans="1:9" ht="33" customHeight="1">
      <c r="A22" s="34" t="s">
        <v>46</v>
      </c>
      <c r="B22" s="38" t="s">
        <v>31</v>
      </c>
      <c r="C22" s="41" t="s">
        <v>47</v>
      </c>
      <c r="D22" s="41"/>
      <c r="E22" s="41"/>
      <c r="F22" s="23" t="s">
        <v>48</v>
      </c>
      <c r="G22" s="41" t="s">
        <v>49</v>
      </c>
      <c r="H22" s="41"/>
      <c r="I22" s="20">
        <v>6</v>
      </c>
    </row>
    <row r="23" spans="1:9" ht="35.1" customHeight="1">
      <c r="A23" s="34"/>
      <c r="B23" s="38"/>
      <c r="C23" s="41" t="s">
        <v>50</v>
      </c>
      <c r="D23" s="41"/>
      <c r="E23" s="41"/>
      <c r="F23" s="12">
        <v>0.85</v>
      </c>
      <c r="G23" s="46" t="s">
        <v>36</v>
      </c>
      <c r="H23" s="47"/>
      <c r="I23" s="31">
        <f>86.21/88*6</f>
        <v>5.8779545454545454</v>
      </c>
    </row>
    <row r="24" spans="1:9" ht="42" customHeight="1">
      <c r="A24" s="59" t="s">
        <v>51</v>
      </c>
      <c r="B24" s="59"/>
      <c r="C24" s="59"/>
      <c r="D24" s="59"/>
      <c r="E24" s="59"/>
      <c r="F24" s="59"/>
      <c r="G24" s="59"/>
      <c r="H24" s="59"/>
      <c r="I24" s="59"/>
    </row>
    <row r="25" spans="1:9" ht="30.95" customHeight="1">
      <c r="A25" s="35" t="s">
        <v>52</v>
      </c>
      <c r="B25" s="34" t="s">
        <v>23</v>
      </c>
      <c r="C25" s="46" t="s">
        <v>53</v>
      </c>
      <c r="D25" s="46"/>
      <c r="E25" s="34"/>
      <c r="F25" s="10" t="s">
        <v>54</v>
      </c>
      <c r="G25" s="34" t="s">
        <v>54</v>
      </c>
      <c r="H25" s="34"/>
      <c r="I25" s="15">
        <v>2</v>
      </c>
    </row>
    <row r="26" spans="1:9" ht="30.95" customHeight="1">
      <c r="A26" s="36"/>
      <c r="B26" s="34"/>
      <c r="C26" s="41" t="s">
        <v>55</v>
      </c>
      <c r="D26" s="41"/>
      <c r="E26" s="41"/>
      <c r="F26" s="10" t="s">
        <v>56</v>
      </c>
      <c r="G26" s="55" t="s">
        <v>56</v>
      </c>
      <c r="H26" s="56"/>
      <c r="I26" s="15">
        <v>3</v>
      </c>
    </row>
    <row r="27" spans="1:9" ht="30.95" customHeight="1">
      <c r="A27" s="37"/>
      <c r="B27" s="34"/>
      <c r="C27" s="50" t="s">
        <v>57</v>
      </c>
      <c r="D27" s="51"/>
      <c r="E27" s="52"/>
      <c r="F27" s="12" t="s">
        <v>58</v>
      </c>
      <c r="G27" s="57" t="s">
        <v>59</v>
      </c>
      <c r="H27" s="58"/>
      <c r="I27" s="15">
        <v>2</v>
      </c>
    </row>
    <row r="28" spans="1:9" ht="30.95" customHeight="1">
      <c r="A28" s="35" t="s">
        <v>52</v>
      </c>
      <c r="B28" s="35" t="s">
        <v>27</v>
      </c>
      <c r="C28" s="41" t="s">
        <v>60</v>
      </c>
      <c r="D28" s="41"/>
      <c r="E28" s="41"/>
      <c r="F28" s="24" t="s">
        <v>61</v>
      </c>
      <c r="G28" s="48" t="s">
        <v>29</v>
      </c>
      <c r="H28" s="49"/>
      <c r="I28" s="20">
        <v>2</v>
      </c>
    </row>
    <row r="29" spans="1:9" ht="30.95" customHeight="1">
      <c r="A29" s="36"/>
      <c r="B29" s="36"/>
      <c r="C29" s="50" t="s">
        <v>62</v>
      </c>
      <c r="D29" s="51"/>
      <c r="E29" s="52"/>
      <c r="F29" s="25">
        <v>1</v>
      </c>
      <c r="G29" s="53">
        <v>0.94285714285714295</v>
      </c>
      <c r="H29" s="54"/>
      <c r="I29" s="31">
        <f>3*G29</f>
        <v>2.8285714285714287</v>
      </c>
    </row>
    <row r="30" spans="1:9" ht="32.1" customHeight="1">
      <c r="A30" s="37"/>
      <c r="B30" s="16" t="s">
        <v>43</v>
      </c>
      <c r="C30" s="41" t="s">
        <v>63</v>
      </c>
      <c r="D30" s="41"/>
      <c r="E30" s="41"/>
      <c r="F30" s="20" t="s">
        <v>45</v>
      </c>
      <c r="G30" s="41" t="s">
        <v>45</v>
      </c>
      <c r="H30" s="41"/>
      <c r="I30" s="20">
        <v>2</v>
      </c>
    </row>
    <row r="31" spans="1:9" ht="38.1" customHeight="1">
      <c r="A31" s="34" t="s">
        <v>64</v>
      </c>
      <c r="B31" s="38" t="s">
        <v>31</v>
      </c>
      <c r="C31" s="41" t="s">
        <v>65</v>
      </c>
      <c r="D31" s="41"/>
      <c r="E31" s="41"/>
      <c r="F31" s="24">
        <v>1</v>
      </c>
      <c r="G31" s="41" t="s">
        <v>66</v>
      </c>
      <c r="H31" s="41"/>
      <c r="I31" s="20">
        <v>5</v>
      </c>
    </row>
    <row r="32" spans="1:9" ht="38.1" customHeight="1">
      <c r="A32" s="34"/>
      <c r="B32" s="38"/>
      <c r="C32" s="41" t="s">
        <v>67</v>
      </c>
      <c r="D32" s="41"/>
      <c r="E32" s="41"/>
      <c r="F32" s="24">
        <v>1</v>
      </c>
      <c r="G32" s="45">
        <v>1</v>
      </c>
      <c r="H32" s="41"/>
      <c r="I32" s="20">
        <v>5</v>
      </c>
    </row>
    <row r="33" spans="1:9" ht="38.1" customHeight="1">
      <c r="A33" s="10" t="s">
        <v>33</v>
      </c>
      <c r="B33" s="26" t="s">
        <v>34</v>
      </c>
      <c r="C33" s="41" t="s">
        <v>68</v>
      </c>
      <c r="D33" s="41"/>
      <c r="E33" s="41"/>
      <c r="F33" s="12">
        <v>0.85</v>
      </c>
      <c r="G33" s="46" t="s">
        <v>69</v>
      </c>
      <c r="H33" s="47"/>
      <c r="I33" s="30">
        <v>6</v>
      </c>
    </row>
    <row r="34" spans="1:9" ht="59.1" customHeight="1">
      <c r="A34" s="10" t="s">
        <v>70</v>
      </c>
      <c r="B34" s="16" t="s">
        <v>71</v>
      </c>
      <c r="C34" s="41" t="s">
        <v>72</v>
      </c>
      <c r="D34" s="41"/>
      <c r="E34" s="41"/>
      <c r="F34" s="41" t="s">
        <v>73</v>
      </c>
      <c r="G34" s="41"/>
      <c r="H34" s="41"/>
      <c r="I34" s="11"/>
    </row>
    <row r="35" spans="1:9" ht="23.1" customHeight="1">
      <c r="A35" s="42" t="s">
        <v>74</v>
      </c>
      <c r="B35" s="43"/>
      <c r="C35" s="43"/>
      <c r="D35" s="43"/>
      <c r="E35" s="43"/>
      <c r="F35" s="43"/>
      <c r="G35" s="43"/>
      <c r="H35" s="43"/>
      <c r="I35" s="44"/>
    </row>
    <row r="36" spans="1:9" ht="59.1" customHeight="1">
      <c r="A36" s="39" t="s">
        <v>75</v>
      </c>
      <c r="B36" s="39"/>
      <c r="C36" s="39"/>
      <c r="D36" s="39"/>
      <c r="E36" s="39"/>
      <c r="F36" s="39"/>
      <c r="G36" s="39"/>
      <c r="H36" s="39"/>
      <c r="I36" s="39"/>
    </row>
    <row r="37" spans="1:9" ht="51" customHeight="1">
      <c r="A37" s="39" t="s">
        <v>76</v>
      </c>
      <c r="B37" s="39"/>
      <c r="C37" s="39"/>
      <c r="D37" s="39"/>
      <c r="E37" s="39"/>
      <c r="F37" s="39"/>
      <c r="G37" s="39"/>
      <c r="H37" s="39"/>
      <c r="I37" s="39"/>
    </row>
    <row r="38" spans="1:9" ht="32.1" customHeight="1">
      <c r="A38" s="39" t="s">
        <v>77</v>
      </c>
      <c r="B38" s="39"/>
      <c r="C38" s="39"/>
      <c r="D38" s="39"/>
      <c r="E38" s="39"/>
      <c r="F38" s="39"/>
      <c r="G38" s="39"/>
      <c r="H38" s="39"/>
      <c r="I38" s="39"/>
    </row>
    <row r="39" spans="1:9" ht="63" customHeight="1">
      <c r="A39" s="27" t="s">
        <v>78</v>
      </c>
      <c r="B39" s="27"/>
      <c r="C39" s="27"/>
      <c r="D39" s="27"/>
      <c r="E39" s="27"/>
      <c r="F39" s="27"/>
      <c r="G39" s="27"/>
      <c r="H39" s="27"/>
      <c r="I39" s="32">
        <f>G7+SUM(I17:I23,I25:I32,I10:I15)</f>
        <v>91.961863010255158</v>
      </c>
    </row>
    <row r="40" spans="1:9">
      <c r="A40" s="27"/>
      <c r="B40" s="27"/>
      <c r="C40" s="27"/>
      <c r="D40" s="27"/>
      <c r="E40" s="27"/>
      <c r="F40" s="27"/>
      <c r="G40" s="27"/>
      <c r="H40" s="27"/>
      <c r="I40" s="33"/>
    </row>
    <row r="41" spans="1:9" ht="57.95" customHeight="1">
      <c r="A41" s="40"/>
      <c r="B41" s="40"/>
      <c r="C41" s="40"/>
      <c r="D41" s="40"/>
      <c r="E41" s="40"/>
      <c r="F41" s="40"/>
      <c r="G41" s="40"/>
      <c r="H41" s="40"/>
      <c r="I41" s="40"/>
    </row>
    <row r="42" spans="1:9" ht="57.95" customHeight="1">
      <c r="A42" s="40"/>
      <c r="B42" s="40"/>
      <c r="C42" s="40"/>
      <c r="D42" s="40"/>
      <c r="E42" s="40"/>
      <c r="F42" s="40"/>
      <c r="G42" s="40"/>
      <c r="H42" s="40"/>
      <c r="I42" s="40"/>
    </row>
    <row r="43" spans="1:9" ht="57.95" customHeight="1">
      <c r="A43" s="40"/>
      <c r="B43" s="40"/>
      <c r="C43" s="40"/>
      <c r="D43" s="40"/>
      <c r="E43" s="40"/>
      <c r="F43" s="40"/>
      <c r="G43" s="40"/>
      <c r="H43" s="40"/>
      <c r="I43" s="40"/>
    </row>
    <row r="44" spans="1:9" ht="57.95" customHeight="1">
      <c r="A44" s="40"/>
      <c r="B44" s="40"/>
      <c r="C44" s="40"/>
      <c r="D44" s="40"/>
      <c r="E44" s="40"/>
      <c r="F44" s="40"/>
      <c r="G44" s="40"/>
      <c r="H44" s="40"/>
      <c r="I44" s="40"/>
    </row>
  </sheetData>
  <mergeCells count="79">
    <mergeCell ref="A2:I2"/>
    <mergeCell ref="B4:I4"/>
    <mergeCell ref="B5:E5"/>
    <mergeCell ref="F5:G5"/>
    <mergeCell ref="H5:I5"/>
    <mergeCell ref="G6:I6"/>
    <mergeCell ref="G7:I7"/>
    <mergeCell ref="C8:E8"/>
    <mergeCell ref="G8:H8"/>
    <mergeCell ref="A9:I9"/>
    <mergeCell ref="A6:A7"/>
    <mergeCell ref="C10:E10"/>
    <mergeCell ref="G10:H10"/>
    <mergeCell ref="C11:E11"/>
    <mergeCell ref="G11:H11"/>
    <mergeCell ref="C12:E12"/>
    <mergeCell ref="G12:H12"/>
    <mergeCell ref="G18:H18"/>
    <mergeCell ref="C13:E13"/>
    <mergeCell ref="G13:H13"/>
    <mergeCell ref="C14:E14"/>
    <mergeCell ref="G14:H14"/>
    <mergeCell ref="C15:E15"/>
    <mergeCell ref="G15:H15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A24:I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F34:H34"/>
    <mergeCell ref="A35:I35"/>
    <mergeCell ref="A36:I36"/>
    <mergeCell ref="A37:I37"/>
    <mergeCell ref="A38:I38"/>
    <mergeCell ref="A41:I41"/>
    <mergeCell ref="A42:I42"/>
    <mergeCell ref="A43:I43"/>
    <mergeCell ref="A44:I44"/>
    <mergeCell ref="A31:A32"/>
    <mergeCell ref="B10:B12"/>
    <mergeCell ref="B17:B19"/>
    <mergeCell ref="B22:B23"/>
    <mergeCell ref="B25:B27"/>
    <mergeCell ref="B28:B29"/>
    <mergeCell ref="B31:B32"/>
    <mergeCell ref="A10:A13"/>
    <mergeCell ref="A17:A21"/>
    <mergeCell ref="A22:A23"/>
    <mergeCell ref="A25:A27"/>
    <mergeCell ref="A28:A30"/>
    <mergeCell ref="A16:I16"/>
    <mergeCell ref="C17:E17"/>
    <mergeCell ref="G17:H17"/>
    <mergeCell ref="C18:E18"/>
  </mergeCells>
  <phoneticPr fontId="26" type="noConversion"/>
  <printOptions horizontalCentered="1"/>
  <pageMargins left="0.59027777777777801" right="0.59027777777777801" top="0.62986111111111098" bottom="0.62986111111111098" header="0.5" footer="0.5"/>
  <pageSetup paperSize="9" scale="90" orientation="portrait" r:id="rId1"/>
  <rowBreaks count="3" manualBreakCount="3">
    <brk id="27" max="8" man="1"/>
    <brk id="38" max="16383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附件1</vt:lpstr>
      <vt:lpstr>附件1!Print_Area</vt:lpstr>
      <vt:lpstr>附件1!Print_Titles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曹群豪(发布)</cp:lastModifiedBy>
  <dcterms:created xsi:type="dcterms:W3CDTF">2019-05-16T05:48:00Z</dcterms:created>
  <dcterms:modified xsi:type="dcterms:W3CDTF">2020-08-27T01:54:14Z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